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4665" yWindow="2985" windowWidth="17580" windowHeight="12615" tabRatio="784" firstSheet="2" activeTab="2"/>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8" l="1"/>
  <c r="U33" i="8"/>
  <c r="R33" i="8"/>
  <c r="R34" i="8" s="1"/>
  <c r="I34" i="8" s="1"/>
  <c r="J33" i="8"/>
  <c r="U32" i="8"/>
  <c r="T32" i="8"/>
  <c r="V32" i="8" s="1"/>
  <c r="K32" i="8" s="1"/>
  <c r="J32" i="8"/>
  <c r="I32" i="8"/>
  <c r="V31" i="8"/>
  <c r="K31" i="8" s="1"/>
  <c r="K33" i="8" s="1"/>
  <c r="U31" i="8"/>
  <c r="T31" i="8"/>
  <c r="J31" i="8"/>
  <c r="I31" i="8"/>
  <c r="R30" i="8"/>
  <c r="I30" i="8" s="1"/>
  <c r="S29" i="8"/>
  <c r="U29" i="8" s="1"/>
  <c r="J29" i="8" s="1"/>
  <c r="I29" i="8"/>
  <c r="U28" i="8"/>
  <c r="S28" i="8"/>
  <c r="T28" i="8" s="1"/>
  <c r="V28" i="8" s="1"/>
  <c r="K28" i="8" s="1"/>
  <c r="J28" i="8"/>
  <c r="I28" i="8"/>
  <c r="T27" i="8"/>
  <c r="V27" i="8" s="1"/>
  <c r="K27" i="8" s="1"/>
  <c r="S27" i="8"/>
  <c r="U27" i="8" s="1"/>
  <c r="J27" i="8" s="1"/>
  <c r="I27" i="8"/>
  <c r="S26" i="8"/>
  <c r="U26" i="8" s="1"/>
  <c r="J26" i="8" s="1"/>
  <c r="I26" i="8"/>
  <c r="V25" i="8"/>
  <c r="K25" i="8" s="1"/>
  <c r="T25" i="8"/>
  <c r="S25" i="8"/>
  <c r="U25" i="8" s="1"/>
  <c r="J25" i="8" s="1"/>
  <c r="I25" i="8"/>
  <c r="U24" i="8"/>
  <c r="S24" i="8"/>
  <c r="T24" i="8" s="1"/>
  <c r="V24" i="8" s="1"/>
  <c r="I24" i="8"/>
  <c r="E21" i="8"/>
  <c r="E20" i="8"/>
  <c r="J19" i="8"/>
  <c r="E19" i="8"/>
  <c r="J18" i="8"/>
  <c r="E18" i="8"/>
  <c r="J17" i="8"/>
  <c r="E17" i="8"/>
  <c r="I14" i="8"/>
  <c r="I13" i="8"/>
  <c r="I12" i="8"/>
  <c r="J8" i="8"/>
  <c r="J7" i="8"/>
  <c r="I6" i="8"/>
  <c r="K2" i="8"/>
  <c r="K2" i="6"/>
  <c r="J8" i="6"/>
  <c r="E20" i="6"/>
  <c r="E21" i="6"/>
  <c r="J18" i="6"/>
  <c r="E18" i="6"/>
  <c r="J19" i="6"/>
  <c r="E19" i="6"/>
  <c r="J17" i="6"/>
  <c r="E17" i="6"/>
  <c r="I14" i="6"/>
  <c r="K24" i="8" l="1"/>
  <c r="U30" i="8"/>
  <c r="J30" i="8" s="1"/>
  <c r="J34" i="8"/>
  <c r="U34" i="8"/>
  <c r="J24" i="8"/>
  <c r="V33" i="8"/>
  <c r="T26" i="8"/>
  <c r="V26" i="8" s="1"/>
  <c r="K26" i="8" s="1"/>
  <c r="I33" i="8"/>
  <c r="T29" i="8"/>
  <c r="V29" i="8" s="1"/>
  <c r="K29" i="8" s="1"/>
  <c r="T32" i="6"/>
  <c r="T31" i="6"/>
  <c r="V30" i="8" l="1"/>
  <c r="K30" i="8" s="1"/>
  <c r="K34" i="8" s="1"/>
  <c r="U31" i="6"/>
  <c r="U32" i="6"/>
  <c r="V32" i="6"/>
  <c r="V31" i="6"/>
  <c r="V34" i="8" l="1"/>
  <c r="K36" i="6"/>
  <c r="R33" i="6"/>
  <c r="I33" i="6" s="1"/>
  <c r="K32" i="6"/>
  <c r="J32" i="6"/>
  <c r="I32" i="6"/>
  <c r="K31" i="6"/>
  <c r="J31" i="6"/>
  <c r="I31" i="6"/>
  <c r="R30" i="6"/>
  <c r="I30" i="6" s="1"/>
  <c r="S29" i="6"/>
  <c r="U29" i="6" s="1"/>
  <c r="J29" i="6" s="1"/>
  <c r="I29" i="6"/>
  <c r="S28" i="6"/>
  <c r="I28" i="6"/>
  <c r="S27" i="6"/>
  <c r="I27" i="6"/>
  <c r="S26" i="6"/>
  <c r="I26" i="6"/>
  <c r="S25" i="6"/>
  <c r="U25" i="6" s="1"/>
  <c r="J25" i="6" s="1"/>
  <c r="I25" i="6"/>
  <c r="S24" i="6"/>
  <c r="U24" i="6" s="1"/>
  <c r="I24" i="6"/>
  <c r="I6" i="6"/>
  <c r="U27" i="6" l="1"/>
  <c r="J27" i="6" s="1"/>
  <c r="T29" i="6"/>
  <c r="V29" i="6" s="1"/>
  <c r="K29" i="6" s="1"/>
  <c r="T26" i="6"/>
  <c r="V26" i="6" s="1"/>
  <c r="K26" i="6" s="1"/>
  <c r="U26" i="6"/>
  <c r="U28" i="6"/>
  <c r="J28" i="6" s="1"/>
  <c r="T25" i="6"/>
  <c r="V25" i="6" s="1"/>
  <c r="K25" i="6" s="1"/>
  <c r="J33" i="6"/>
  <c r="J26" i="6"/>
  <c r="U33" i="6"/>
  <c r="J24" i="6"/>
  <c r="K33" i="6"/>
  <c r="V33" i="6"/>
  <c r="R34" i="6"/>
  <c r="I34" i="6" s="1"/>
  <c r="T24" i="6"/>
  <c r="V24" i="6" s="1"/>
  <c r="T28" i="6"/>
  <c r="V28" i="6" s="1"/>
  <c r="K28" i="6" s="1"/>
  <c r="T27" i="6"/>
  <c r="V27" i="6" s="1"/>
  <c r="K27" i="6" s="1"/>
  <c r="U30" i="6" l="1"/>
  <c r="J30" i="6" s="1"/>
  <c r="J34" i="6" s="1"/>
  <c r="K24" i="6"/>
  <c r="V30" i="6"/>
  <c r="K30" i="6" s="1"/>
  <c r="K34" i="6" s="1"/>
  <c r="U34" i="6" l="1"/>
  <c r="V34"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<sst xmlns="http://schemas.openxmlformats.org/spreadsheetml/2006/main" count="163" uniqueCount="84">
  <si>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</si>
  <si>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</si>
  <si>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</si>
  <si>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</si>
  <si>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</si>
  <si>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</si>
  <si>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</si>
  <si>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</si>
  <si>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</si>
  <si>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</si>
  <si>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</si>
  <si>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</si>
  <si>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</si>
  <si>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</si>
  <si>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</si>
  <si>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</si>
  <si>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</si>
  <si>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</si>
  <si>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</si>
  <si>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</si>
  <si>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</si>
  <si>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</si>
  <si>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</si>
  <si>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</si>
  <si>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</si>
  <si>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</si>
  <si>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</si>
  <si>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</si>
  <si>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</si>
  <si>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</si>
  <si>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</si>
  <si>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</si>
  <si>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</si>
  <si>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</si>
  <si>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</si>
  <si>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</si>
  <si>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</si>
  <si>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</si>
  <si>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</si>
  <si>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</si>
  <si>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</si>
  <si>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</si>
  <si>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</si>
  <si>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</si>
  <si>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</si>
  <si>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</si>
  <si>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</si>
  <si>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</si>
  <si>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</si>
  <si>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</si>
  <si>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</si>
  <si>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</si>
  <si>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</si>
  <si>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</si>
  <si>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</si>
  <si>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</si>
  <si>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</si>
  <si>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</si>
  <si>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</si>
  <si>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</si>
  <si>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</si>
  <si>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</si>
  <si>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</si>
  <si>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</si>
  <si>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</si>
  <si>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</si>
  <si>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</si>
  <si>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</si>
  <si>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</si>
  <si>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</si>
  <si>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</si>
  <si>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</si>
  <si>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</si>
  <si>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</si>
  <si>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</si>
  <si>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</si>
  <si>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</si>
  <si>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</si>
  <si>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</si>
  <si>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</si>
  <si>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</si>
  <si>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</si>
  <si>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かすみがうら市長　殿</t>
    <rPh sb="6" eb="7">
      <t>シ</t>
    </rPh>
    <rPh sb="7" eb="8">
      <t>チョウ</t>
    </rPh>
    <rPh sb="9" eb="10">
      <t>キュウデン</t>
    </rPh>
    <phoneticPr fontId="2"/>
  </si>
  <si>
    <t>代表者・発行責任者氏名</t>
    <rPh sb="0" eb="2">
      <t>ダイヒョウ</t>
    </rPh>
    <rPh sb="2" eb="3">
      <t>シャ</t>
    </rPh>
    <rPh sb="4" eb="6">
      <t>ハッコウ</t>
    </rPh>
    <rPh sb="6" eb="9">
      <t>セキニンシャ</t>
    </rPh>
    <rPh sb="9" eb="11">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</si>
</sst>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left"/>
    </xf>
    <xf numFmtId="0" fontId="0" fillId="0" borderId="33"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②医療機関の振込口座情報を入力してください。</a:t>
          </a:r>
          <a:endParaRPr kumimoji="1" lang="en-US" altLang="ja-JP" sz="1100"/>
        </a:p>
        <a:p>
          <a:r>
            <a:rPr kumimoji="1" lang="ja-JP" altLang="en-US" sz="1100"/>
            <a:t>③右側計算スペースに実績を入力の上でご使用ください。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zoomScale="130" zoomScaleNormal="130" workbookViewId="0">
      <selection activeCell="G26" sqref="G26"/>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68" t="s">
        <v>0</v>
      </c>
      <c r="D2" s="69"/>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9</v>
      </c>
    </row>
    <row r="8" spans="3:4">
      <c r="C8" s="51" t="s">
        <v>10</v>
      </c>
      <c r="D8" s="63" t="s">
        <v>11</v>
      </c>
    </row>
    <row r="9" spans="3:4">
      <c r="C9" s="51" t="s">
        <v>12</v>
      </c>
      <c r="D9" s="63" t="s">
        <v>13</v>
      </c>
    </row>
    <row r="10" spans="3:4">
      <c r="C10" s="51" t="s">
        <v>14</v>
      </c>
      <c r="D10" s="63" t="s">
        <v>15</v>
      </c>
    </row>
    <row r="11" spans="3:4">
      <c r="C11" s="51" t="s">
        <v>16</v>
      </c>
      <c r="D11" s="63" t="s">
        <v>17</v>
      </c>
    </row>
    <row r="12" spans="3:4">
      <c r="C12" s="51" t="s">
        <v>18</v>
      </c>
      <c r="D12" s="63" t="s">
        <v>19</v>
      </c>
    </row>
    <row r="13" spans="3:4">
      <c r="C13" s="51" t="s">
        <v>20</v>
      </c>
      <c r="D13" s="63" t="s">
        <v>21</v>
      </c>
    </row>
    <row r="14" spans="3:4">
      <c r="C14" s="51" t="s">
        <v>22</v>
      </c>
      <c r="D14" s="63" t="s">
        <v>23</v>
      </c>
    </row>
    <row r="15" spans="3:4">
      <c r="C15" s="51" t="s">
        <v>24</v>
      </c>
      <c r="D15" s="63" t="s">
        <v>25</v>
      </c>
    </row>
    <row r="16" spans="3:4">
      <c r="C16" s="51" t="s">
        <v>26</v>
      </c>
      <c r="D16" s="63" t="s">
        <v>27</v>
      </c>
    </row>
    <row r="17" spans="3:5">
      <c r="C17" s="51" t="s">
        <v>28</v>
      </c>
      <c r="D17" s="63" t="s">
        <v>29</v>
      </c>
    </row>
    <row r="18" spans="3:5" ht="13.5" thickBot="1">
      <c r="C18" s="52" t="s">
        <v>30</v>
      </c>
      <c r="D18" s="64" t="s">
        <v>31</v>
      </c>
    </row>
    <row r="19" spans="3:5" ht="13.5" thickBot="1"/>
    <row r="20" spans="3:5" ht="13.5" thickBot="1">
      <c r="C20" s="53" t="s">
        <v>32</v>
      </c>
      <c r="D20" s="66" t="s">
        <v>33</v>
      </c>
      <c r="E20" s="50" t="s">
        <v>34</v>
      </c>
    </row>
    <row r="22" spans="3:5">
      <c r="C22" s="50" t="s">
        <v>35</v>
      </c>
    </row>
    <row r="23" spans="3:5">
      <c r="C23" s="50" t="s">
        <v>36</v>
      </c>
    </row>
    <row r="24" spans="3:5">
      <c r="C24" s="50" t="s">
        <v>37</v>
      </c>
    </row>
    <row r="25" spans="3:5">
      <c r="C25" s="50" t="s">
        <v>38</v>
      </c>
    </row>
    <row r="27" spans="3:5" hidden="1">
      <c r="C27" s="50" t="s">
        <v>39</v>
      </c>
      <c r="D27" s="54">
        <v>1290</v>
      </c>
    </row>
    <row r="28" spans="3:5" hidden="1">
      <c r="C28" s="50" t="s">
        <v>40</v>
      </c>
      <c r="D28" s="54">
        <v>2680</v>
      </c>
    </row>
    <row r="29" spans="3:5" hidden="1">
      <c r="C29" s="50" t="s">
        <v>41</v>
      </c>
      <c r="D29" s="54">
        <v>4930</v>
      </c>
    </row>
    <row r="30" spans="3:5" hidden="1">
      <c r="C30" s="50" t="s">
        <v>42</v>
      </c>
      <c r="D30" s="54">
        <v>6320</v>
      </c>
    </row>
    <row r="31" spans="3:5" hidden="1">
      <c r="C31" s="50" t="s">
        <v>43</v>
      </c>
      <c r="D31" s="54">
        <v>5430</v>
      </c>
    </row>
    <row r="32" spans="3:5" hidden="1">
      <c r="C32" s="50" t="s">
        <v>44</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W37"/>
  <sheetViews>
    <sheetView view="pageBreakPreview" zoomScale="115" zoomScaleNormal="100" zoomScaleSheetLayoutView="115" workbookViewId="0">
      <selection activeCell="K14" sqref="K14"/>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0" t="s">
        <v>45</v>
      </c>
      <c r="C2" s="70"/>
      <c r="D2" s="70"/>
      <c r="E2" s="70"/>
      <c r="F2" s="70"/>
      <c r="G2" s="70"/>
      <c r="J2" t="s">
        <v>46</v>
      </c>
      <c r="K2" s="65"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71" t="s">
        <v>50</v>
      </c>
      <c r="C10" s="71"/>
      <c r="D10" s="71"/>
      <c r="E10" s="71"/>
      <c r="F10" s="71"/>
      <c r="G10" s="71"/>
      <c r="H10" s="71"/>
      <c r="I10" s="71"/>
      <c r="J10" s="71"/>
      <c r="K10" s="71"/>
      <c r="L10" s="71"/>
    </row>
    <row r="11" spans="2:12" ht="19.5" thickTop="1">
      <c r="G11" s="1"/>
      <c r="H11" s="1"/>
      <c r="I11" s="1"/>
      <c r="J11" s="1"/>
    </row>
    <row r="12" spans="2:12" ht="21.75" customHeight="1">
      <c r="B12" t="s">
        <v>51</v>
      </c>
      <c r="I12" s="72">
        <f>共通部分マスター!D4</f>
        <v>1234567890</v>
      </c>
      <c r="J12" s="72"/>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73" t="s">
        <v>54</v>
      </c>
      <c r="C16" s="73"/>
      <c r="D16" s="73"/>
      <c r="E16" s="73"/>
      <c r="F16" s="73"/>
      <c r="G16" s="73"/>
      <c r="H16" s="73"/>
      <c r="I16" s="73"/>
      <c r="J16" s="73"/>
      <c r="K16" s="73"/>
      <c r="L16" s="67"/>
    </row>
    <row r="17" spans="2:23" ht="14.1" customHeight="1">
      <c r="B17" s="74" t="s">
        <v>55</v>
      </c>
      <c r="C17" s="75"/>
      <c r="D17" s="76"/>
      <c r="E17" s="77" t="str">
        <f>共通部分マスター!D11</f>
        <v>1234</v>
      </c>
      <c r="F17" s="78"/>
      <c r="G17" s="78"/>
      <c r="H17" s="79"/>
      <c r="I17" s="59" t="s">
        <v>56</v>
      </c>
      <c r="J17" s="77" t="str">
        <f>共通部分マスター!D13</f>
        <v>123</v>
      </c>
      <c r="K17" s="79"/>
    </row>
    <row r="18" spans="2:23" ht="27.75" customHeight="1" thickBot="1">
      <c r="B18" s="80" t="s">
        <v>57</v>
      </c>
      <c r="C18" s="81"/>
      <c r="D18" s="82"/>
      <c r="E18" s="83" t="str">
        <f>共通部分マスター!D12</f>
        <v>○○銀行</v>
      </c>
      <c r="F18" s="84"/>
      <c r="G18" s="84"/>
      <c r="H18" s="85"/>
      <c r="I18" s="58" t="s">
        <v>58</v>
      </c>
      <c r="J18" s="83" t="str">
        <f>共通部分マスター!D14</f>
        <v>○○支店</v>
      </c>
      <c r="K18" s="85"/>
    </row>
    <row r="19" spans="2:23" ht="19.5" thickBot="1">
      <c r="B19" s="86" t="s">
        <v>59</v>
      </c>
      <c r="C19" s="87"/>
      <c r="D19" s="88"/>
      <c r="E19" s="89" t="str">
        <f>共通部分マスター!D15</f>
        <v>１：普通　２：当座</v>
      </c>
      <c r="F19" s="90"/>
      <c r="G19" s="90"/>
      <c r="H19" s="91"/>
      <c r="I19" s="60" t="s">
        <v>60</v>
      </c>
      <c r="J19" s="92" t="str">
        <f>共通部分マスター!D16</f>
        <v>1234567</v>
      </c>
      <c r="K19" s="93"/>
    </row>
    <row r="20" spans="2:23" ht="14.1" customHeight="1">
      <c r="B20" s="74" t="s">
        <v>61</v>
      </c>
      <c r="C20" s="75"/>
      <c r="D20" s="76"/>
      <c r="E20" s="77" t="str">
        <f>共通部分マスター!D17</f>
        <v>コウセイビョウイン○○○○</v>
      </c>
      <c r="F20" s="78"/>
      <c r="G20" s="78"/>
      <c r="H20" s="78"/>
      <c r="I20" s="78"/>
      <c r="J20" s="78"/>
      <c r="K20" s="79"/>
    </row>
    <row r="21" spans="2:23" ht="27.75" customHeight="1" thickBot="1">
      <c r="B21" s="80" t="s">
        <v>62</v>
      </c>
      <c r="C21" s="81"/>
      <c r="D21" s="82"/>
      <c r="E21" s="97" t="str">
        <f>共通部分マスター!D18</f>
        <v>厚労病院○○○○○○○○○○○○</v>
      </c>
      <c r="F21" s="98"/>
      <c r="G21" s="98"/>
      <c r="H21" s="98"/>
      <c r="I21" s="98"/>
      <c r="J21" s="98"/>
      <c r="K21" s="99"/>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109" t="s">
        <v>39</v>
      </c>
      <c r="F24" s="110"/>
      <c r="G24" s="110"/>
      <c r="H24" s="110"/>
      <c r="I24" s="34">
        <f t="shared" ref="I24:I34" si="0">R24</f>
        <v>0</v>
      </c>
      <c r="J24" s="24">
        <f t="shared" ref="J24:K32" si="1">U24</f>
        <v>0</v>
      </c>
      <c r="K24" s="7">
        <f t="shared" si="1"/>
        <v>0</v>
      </c>
      <c r="O24" s="123" t="s">
        <v>71</v>
      </c>
      <c r="P24" s="109" t="s">
        <v>39</v>
      </c>
      <c r="Q24" s="126"/>
      <c r="R24" s="29"/>
      <c r="S24" s="6">
        <f>共通部分マスター!D27</f>
        <v>1290</v>
      </c>
      <c r="T24" s="6">
        <f>ROUNDDOWN(S24*(1+(共通部分マスター!$D$20)/100),0)</f>
        <v>1419</v>
      </c>
      <c r="U24" s="6">
        <f t="shared" ref="U24:U29" si="2">S24*R24</f>
        <v>0</v>
      </c>
      <c r="V24" s="17">
        <f>T24*R24</f>
        <v>0</v>
      </c>
    </row>
    <row r="25" spans="2:23">
      <c r="B25" s="103"/>
      <c r="C25" s="104"/>
      <c r="D25" s="105"/>
      <c r="E25" s="94" t="s">
        <v>40</v>
      </c>
      <c r="F25" s="95"/>
      <c r="G25" s="95"/>
      <c r="H25" s="95"/>
      <c r="I25" s="35">
        <f t="shared" si="0"/>
        <v>0</v>
      </c>
      <c r="J25" s="39">
        <f t="shared" si="1"/>
        <v>0</v>
      </c>
      <c r="K25" s="9">
        <f t="shared" si="1"/>
        <v>0</v>
      </c>
      <c r="O25" s="124"/>
      <c r="P25" s="94" t="s">
        <v>40</v>
      </c>
      <c r="Q25" s="96"/>
      <c r="R25" s="30"/>
      <c r="S25" s="8">
        <f>共通部分マスター!D28</f>
        <v>2680</v>
      </c>
      <c r="T25" s="8">
        <f>ROUNDDOWN(S25*(1+(共通部分マスター!$D$20)/100),0)</f>
        <v>2948</v>
      </c>
      <c r="U25" s="8">
        <f t="shared" si="2"/>
        <v>0</v>
      </c>
      <c r="V25" s="18">
        <f t="shared" ref="V25:V29" si="3">T25*R25</f>
        <v>0</v>
      </c>
    </row>
    <row r="26" spans="2:23">
      <c r="B26" s="103"/>
      <c r="C26" s="104"/>
      <c r="D26" s="105"/>
      <c r="E26" s="94" t="s">
        <v>41</v>
      </c>
      <c r="F26" s="95"/>
      <c r="G26" s="95"/>
      <c r="H26" s="95"/>
      <c r="I26" s="35">
        <f t="shared" si="0"/>
        <v>0</v>
      </c>
      <c r="J26" s="39">
        <f t="shared" si="1"/>
        <v>0</v>
      </c>
      <c r="K26" s="9">
        <f t="shared" si="1"/>
        <v>0</v>
      </c>
      <c r="O26" s="124"/>
      <c r="P26" s="94" t="s">
        <v>41</v>
      </c>
      <c r="Q26" s="96"/>
      <c r="R26" s="30"/>
      <c r="S26" s="8">
        <f>共通部分マスター!D29</f>
        <v>4930</v>
      </c>
      <c r="T26" s="8">
        <f>ROUNDDOWN(S26*(1+(共通部分マスター!$D$20)/100),0)</f>
        <v>5423</v>
      </c>
      <c r="U26" s="8">
        <f t="shared" si="2"/>
        <v>0</v>
      </c>
      <c r="V26" s="18">
        <f t="shared" si="3"/>
        <v>0</v>
      </c>
    </row>
    <row r="27" spans="2:23">
      <c r="B27" s="103"/>
      <c r="C27" s="104"/>
      <c r="D27" s="105"/>
      <c r="E27" s="94" t="s">
        <v>42</v>
      </c>
      <c r="F27" s="95"/>
      <c r="G27" s="95"/>
      <c r="H27" s="95"/>
      <c r="I27" s="35">
        <f t="shared" si="0"/>
        <v>0</v>
      </c>
      <c r="J27" s="39">
        <f t="shared" si="1"/>
        <v>0</v>
      </c>
      <c r="K27" s="9">
        <f t="shared" si="1"/>
        <v>0</v>
      </c>
      <c r="O27" s="124"/>
      <c r="P27" s="94" t="s">
        <v>42</v>
      </c>
      <c r="Q27" s="96"/>
      <c r="R27" s="30"/>
      <c r="S27" s="8">
        <f>共通部分マスター!D30</f>
        <v>6320</v>
      </c>
      <c r="T27" s="8">
        <f>ROUNDDOWN(S27*(1+(共通部分マスター!$D$20)/100),0)</f>
        <v>6952</v>
      </c>
      <c r="U27" s="8">
        <f t="shared" si="2"/>
        <v>0</v>
      </c>
      <c r="V27" s="18">
        <f t="shared" si="3"/>
        <v>0</v>
      </c>
    </row>
    <row r="28" spans="2:23">
      <c r="B28" s="103"/>
      <c r="C28" s="104"/>
      <c r="D28" s="105"/>
      <c r="E28" s="94" t="s">
        <v>43</v>
      </c>
      <c r="F28" s="95"/>
      <c r="G28" s="95"/>
      <c r="H28" s="95"/>
      <c r="I28" s="35">
        <f t="shared" si="0"/>
        <v>0</v>
      </c>
      <c r="J28" s="39">
        <f t="shared" si="1"/>
        <v>0</v>
      </c>
      <c r="K28" s="9">
        <f t="shared" si="1"/>
        <v>0</v>
      </c>
      <c r="O28" s="124"/>
      <c r="P28" s="94" t="s">
        <v>43</v>
      </c>
      <c r="Q28" s="96"/>
      <c r="R28" s="30"/>
      <c r="S28" s="8">
        <f>共通部分マスター!D31</f>
        <v>5430</v>
      </c>
      <c r="T28" s="8">
        <f>ROUNDDOWN(S28*(1+(共通部分マスター!$D$20)/100),0)</f>
        <v>5973</v>
      </c>
      <c r="U28" s="8">
        <f t="shared" si="2"/>
        <v>0</v>
      </c>
      <c r="V28" s="18">
        <f t="shared" si="3"/>
        <v>0</v>
      </c>
    </row>
    <row r="29" spans="2:23" ht="19.5" thickBot="1">
      <c r="B29" s="103"/>
      <c r="C29" s="104"/>
      <c r="D29" s="105"/>
      <c r="E29" s="111" t="s">
        <v>44</v>
      </c>
      <c r="F29" s="112"/>
      <c r="G29" s="112"/>
      <c r="H29" s="112"/>
      <c r="I29" s="36">
        <f t="shared" si="0"/>
        <v>0</v>
      </c>
      <c r="J29" s="25">
        <f t="shared" si="1"/>
        <v>0</v>
      </c>
      <c r="K29" s="11">
        <f t="shared" si="1"/>
        <v>0</v>
      </c>
      <c r="O29" s="124"/>
      <c r="P29" s="111" t="s">
        <v>44</v>
      </c>
      <c r="Q29" s="118"/>
      <c r="R29" s="31"/>
      <c r="S29" s="10">
        <f>共通部分マスター!D32</f>
        <v>6820</v>
      </c>
      <c r="T29" s="10">
        <f>ROUNDDOWN(S29*(1+(共通部分マスター!$D$20)/100),0)</f>
        <v>7502</v>
      </c>
      <c r="U29" s="10">
        <f t="shared" si="2"/>
        <v>0</v>
      </c>
      <c r="V29" s="19">
        <f t="shared" si="3"/>
        <v>0</v>
      </c>
    </row>
    <row r="30" spans="2:23" ht="20.25" thickTop="1" thickBot="1">
      <c r="B30" s="106"/>
      <c r="C30" s="107"/>
      <c r="D30" s="108"/>
      <c r="E30" s="119" t="s">
        <v>72</v>
      </c>
      <c r="F30" s="120"/>
      <c r="G30" s="120"/>
      <c r="H30" s="120"/>
      <c r="I30" s="33">
        <f t="shared" si="0"/>
        <v>0</v>
      </c>
      <c r="J30" s="40">
        <f t="shared" si="1"/>
        <v>0</v>
      </c>
      <c r="K30" s="12">
        <f t="shared" si="1"/>
        <v>0</v>
      </c>
      <c r="O30" s="125"/>
      <c r="P30" s="113" t="s">
        <v>72</v>
      </c>
      <c r="Q30" s="114"/>
      <c r="R30" s="32">
        <f>SUM(R24:R29)</f>
        <v>0</v>
      </c>
      <c r="S30" s="20"/>
      <c r="T30" s="21"/>
      <c r="U30" s="22">
        <f>SUM(U24:U29)</f>
        <v>0</v>
      </c>
      <c r="V30" s="23">
        <f>SUM(V24:V29)</f>
        <v>0</v>
      </c>
    </row>
    <row r="31" spans="2:23">
      <c r="B31" s="100" t="s">
        <v>73</v>
      </c>
      <c r="C31" s="101"/>
      <c r="D31" s="102"/>
      <c r="E31" s="121" t="s">
        <v>74</v>
      </c>
      <c r="F31" s="122"/>
      <c r="G31" s="122"/>
      <c r="H31" s="122"/>
      <c r="I31" s="34">
        <f t="shared" si="0"/>
        <v>0</v>
      </c>
      <c r="J31" s="41">
        <f t="shared" si="1"/>
        <v>0</v>
      </c>
      <c r="K31" s="37">
        <f t="shared" si="1"/>
        <v>0</v>
      </c>
      <c r="O31" s="123" t="s">
        <v>73</v>
      </c>
      <c r="P31" s="109" t="s">
        <v>74</v>
      </c>
      <c r="Q31" s="126"/>
      <c r="R31" s="29"/>
      <c r="S31" s="24"/>
      <c r="T31" s="6">
        <f>ROUNDDOWN(S31*(1+(共通部分マスター!$D$20)/100),0)</f>
        <v>0</v>
      </c>
      <c r="U31" s="6">
        <f>S31*R31</f>
        <v>0</v>
      </c>
      <c r="V31" s="17">
        <f>T31*R31</f>
        <v>0</v>
      </c>
      <c r="W31" s="46" t="s">
        <v>75</v>
      </c>
    </row>
    <row r="32" spans="2:23" ht="19.5" thickBot="1">
      <c r="B32" s="103"/>
      <c r="C32" s="104"/>
      <c r="D32" s="105"/>
      <c r="E32" s="127" t="s">
        <v>76</v>
      </c>
      <c r="F32" s="128"/>
      <c r="G32" s="128"/>
      <c r="H32" s="128"/>
      <c r="I32" s="36">
        <f t="shared" si="0"/>
        <v>0</v>
      </c>
      <c r="J32" s="42">
        <f t="shared" si="1"/>
        <v>0</v>
      </c>
      <c r="K32" s="38">
        <f t="shared" si="1"/>
        <v>0</v>
      </c>
      <c r="O32" s="124"/>
      <c r="P32" s="111" t="s">
        <v>76</v>
      </c>
      <c r="Q32" s="118"/>
      <c r="R32" s="31"/>
      <c r="S32" s="25"/>
      <c r="T32" s="10">
        <f>ROUNDDOWN(S32*(1+(共通部分マスター!$D$20)/100),0)</f>
        <v>0</v>
      </c>
      <c r="U32" s="10">
        <f>S32*R32</f>
        <v>0</v>
      </c>
      <c r="V32" s="19">
        <f>T32*R32</f>
        <v>0</v>
      </c>
      <c r="W32" t="s">
        <v>77</v>
      </c>
    </row>
    <row r="33" spans="2:23" ht="20.25" thickTop="1" thickBot="1">
      <c r="B33" s="106"/>
      <c r="C33" s="107"/>
      <c r="D33" s="108"/>
      <c r="E33" s="113" t="s">
        <v>72</v>
      </c>
      <c r="F33" s="129"/>
      <c r="G33" s="129"/>
      <c r="H33" s="114"/>
      <c r="I33" s="33">
        <f t="shared" si="0"/>
        <v>0</v>
      </c>
      <c r="J33" s="43">
        <f>SUM(J31:J32)</f>
        <v>0</v>
      </c>
      <c r="K33" s="13">
        <f>SUM(K31:K32)</f>
        <v>0</v>
      </c>
      <c r="O33" s="125"/>
      <c r="P33" s="113" t="s">
        <v>72</v>
      </c>
      <c r="Q33" s="114"/>
      <c r="R33" s="32">
        <f>SUM(R31:R32)</f>
        <v>0</v>
      </c>
      <c r="S33" s="20"/>
      <c r="T33" s="21"/>
      <c r="U33" s="26">
        <f>SUM(U31:U32)</f>
        <v>0</v>
      </c>
      <c r="V33" s="23">
        <f>SUM(V31:V32)</f>
        <v>0</v>
      </c>
      <c r="W33" t="s">
        <v>78</v>
      </c>
    </row>
    <row r="34" spans="2:23" ht="19.5" thickBot="1">
      <c r="B34" s="115" t="s">
        <v>79</v>
      </c>
      <c r="C34" s="116"/>
      <c r="D34" s="116"/>
      <c r="E34" s="116"/>
      <c r="F34" s="116"/>
      <c r="G34" s="116"/>
      <c r="H34" s="116"/>
      <c r="I34" s="33">
        <f t="shared" si="0"/>
        <v>0</v>
      </c>
      <c r="J34" s="40">
        <f>J33+J30</f>
        <v>0</v>
      </c>
      <c r="K34" s="12">
        <f>K33+K30</f>
        <v>0</v>
      </c>
      <c r="O34" s="115" t="s">
        <v>79</v>
      </c>
      <c r="P34" s="116"/>
      <c r="Q34" s="117"/>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B18:D18"/>
    <mergeCell ref="E18:H18"/>
    <mergeCell ref="J18:K18"/>
    <mergeCell ref="B19:D19"/>
    <mergeCell ref="E19:H19"/>
    <mergeCell ref="J19:K19"/>
    <mergeCell ref="B2:G2"/>
    <mergeCell ref="B10:L10"/>
    <mergeCell ref="I12:J12"/>
    <mergeCell ref="B16:K16"/>
    <mergeCell ref="B17:D17"/>
    <mergeCell ref="E17:H17"/>
    <mergeCell ref="J17:K17"/>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37"/>
  <sheetViews>
    <sheetView tabSelected="1" view="pageBreakPreview" zoomScaleNormal="100" zoomScaleSheetLayoutView="100" workbookViewId="0">
      <selection activeCell="J13" sqref="J13"/>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2" t="s">
        <v>82</v>
      </c>
      <c r="C2" s="72"/>
      <c r="D2" s="72"/>
      <c r="E2" s="72"/>
      <c r="F2" s="72"/>
      <c r="G2" s="72"/>
      <c r="J2" t="s">
        <v>46</v>
      </c>
      <c r="K2" s="65" t="str">
        <f>共通部分マスター!D7</f>
        <v>令和○年○月○日</v>
      </c>
    </row>
    <row r="3" spans="2:12">
      <c r="B3" t="s">
        <v>47</v>
      </c>
    </row>
    <row r="4" spans="2:12" ht="5.25" customHeight="1"/>
    <row r="5" spans="2:12" ht="16.5" customHeight="1">
      <c r="B5" s="56">
        <v>0</v>
      </c>
      <c r="C5" s="56">
        <v>8</v>
      </c>
      <c r="D5" s="56">
        <v>2</v>
      </c>
      <c r="E5" s="56">
        <v>3</v>
      </c>
      <c r="F5" s="56">
        <v>0</v>
      </c>
      <c r="G5" s="56">
        <v>9</v>
      </c>
    </row>
    <row r="6" spans="2:12" ht="21.75" customHeight="1">
      <c r="I6" t="str">
        <f>共通部分マスター!D8</f>
        <v>○○県○○市○○町○丁目○番○号</v>
      </c>
    </row>
    <row r="7" spans="2:12" ht="21.75" customHeight="1">
      <c r="I7" t="s">
        <v>83</v>
      </c>
    </row>
    <row r="8" spans="2:12" ht="21.75" customHeight="1">
      <c r="I8" t="s">
        <v>49</v>
      </c>
      <c r="J8" t="str">
        <f>共通部分マスター!D10</f>
        <v>○○○ー○○○ー○○○○</v>
      </c>
    </row>
    <row r="10" spans="2:12" ht="19.5" thickBot="1">
      <c r="B10" s="71" t="s">
        <v>50</v>
      </c>
      <c r="C10" s="71"/>
      <c r="D10" s="71"/>
      <c r="E10" s="71"/>
      <c r="F10" s="71"/>
      <c r="G10" s="71"/>
      <c r="H10" s="71"/>
      <c r="I10" s="71"/>
      <c r="J10" s="71"/>
      <c r="K10" s="71"/>
      <c r="L10" s="71"/>
    </row>
    <row r="11" spans="2:12" ht="19.5" thickTop="1">
      <c r="G11" s="1"/>
      <c r="H11" s="1"/>
      <c r="I11" s="1"/>
      <c r="J11" s="1"/>
    </row>
    <row r="12" spans="2:12" ht="21.75" customHeight="1">
      <c r="B12" t="s">
        <v>51</v>
      </c>
      <c r="I12" s="72"/>
      <c r="J12" s="72"/>
    </row>
    <row r="13" spans="2:12" ht="21.75" customHeight="1">
      <c r="B13" t="s">
        <v>52</v>
      </c>
    </row>
    <row r="14" spans="2:12" ht="21.75" customHeight="1">
      <c r="B14" t="s">
        <v>53</v>
      </c>
      <c r="I14" t="str">
        <f>共通部分マスター!D6</f>
        <v>2025年3月分</v>
      </c>
      <c r="J14" s="65"/>
      <c r="K14" s="65"/>
    </row>
    <row r="15" spans="2:12" ht="9" customHeight="1">
      <c r="J15" s="65"/>
      <c r="K15" s="65"/>
    </row>
    <row r="16" spans="2:12" ht="35.25" customHeight="1" thickBot="1">
      <c r="B16" s="73" t="s">
        <v>54</v>
      </c>
      <c r="C16" s="73"/>
      <c r="D16" s="73"/>
      <c r="E16" s="73"/>
      <c r="F16" s="73"/>
      <c r="G16" s="73"/>
      <c r="H16" s="73"/>
      <c r="I16" s="73"/>
      <c r="J16" s="73"/>
      <c r="K16" s="73"/>
      <c r="L16" s="67"/>
    </row>
    <row r="17" spans="2:23" ht="14.1" customHeight="1">
      <c r="B17" s="74" t="s">
        <v>55</v>
      </c>
      <c r="C17" s="75"/>
      <c r="D17" s="76"/>
      <c r="E17" s="77" t="str">
        <f>共通部分マスター!D11</f>
        <v>1234</v>
      </c>
      <c r="F17" s="78"/>
      <c r="G17" s="78"/>
      <c r="H17" s="79"/>
      <c r="I17" s="59" t="s">
        <v>56</v>
      </c>
      <c r="J17" s="77" t="str">
        <f>共通部分マスター!D13</f>
        <v>123</v>
      </c>
      <c r="K17" s="79"/>
    </row>
    <row r="18" spans="2:23" ht="27.75" customHeight="1" thickBot="1">
      <c r="B18" s="80" t="s">
        <v>57</v>
      </c>
      <c r="C18" s="81"/>
      <c r="D18" s="82"/>
      <c r="E18" s="83" t="str">
        <f>共通部分マスター!D12</f>
        <v>○○銀行</v>
      </c>
      <c r="F18" s="84"/>
      <c r="G18" s="84"/>
      <c r="H18" s="85"/>
      <c r="I18" s="58" t="s">
        <v>58</v>
      </c>
      <c r="J18" s="83" t="str">
        <f>共通部分マスター!D14</f>
        <v>○○支店</v>
      </c>
      <c r="K18" s="85"/>
    </row>
    <row r="19" spans="2:23" ht="19.5" thickBot="1">
      <c r="B19" s="86" t="s">
        <v>59</v>
      </c>
      <c r="C19" s="87"/>
      <c r="D19" s="88"/>
      <c r="E19" s="89" t="str">
        <f>共通部分マスター!D15</f>
        <v>１：普通　２：当座</v>
      </c>
      <c r="F19" s="90"/>
      <c r="G19" s="90"/>
      <c r="H19" s="91"/>
      <c r="I19" s="60" t="s">
        <v>60</v>
      </c>
      <c r="J19" s="92" t="str">
        <f>共通部分マスター!D16</f>
        <v>1234567</v>
      </c>
      <c r="K19" s="93"/>
    </row>
    <row r="20" spans="2:23" ht="14.1" customHeight="1">
      <c r="B20" s="74" t="s">
        <v>61</v>
      </c>
      <c r="C20" s="75"/>
      <c r="D20" s="76"/>
      <c r="E20" s="77" t="str">
        <f>共通部分マスター!D17</f>
        <v>コウセイビョウイン○○○○</v>
      </c>
      <c r="F20" s="78"/>
      <c r="G20" s="78"/>
      <c r="H20" s="78"/>
      <c r="I20" s="78"/>
      <c r="J20" s="78"/>
      <c r="K20" s="79"/>
    </row>
    <row r="21" spans="2:23" ht="27.75" customHeight="1" thickBot="1">
      <c r="B21" s="80" t="s">
        <v>62</v>
      </c>
      <c r="C21" s="81"/>
      <c r="D21" s="82"/>
      <c r="E21" s="97" t="str">
        <f>共通部分マスター!D18</f>
        <v>厚労病院○○○○○○○○○○○○</v>
      </c>
      <c r="F21" s="98"/>
      <c r="G21" s="98"/>
      <c r="H21" s="98"/>
      <c r="I21" s="98"/>
      <c r="J21" s="98"/>
      <c r="K21" s="99"/>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109" t="s">
        <v>39</v>
      </c>
      <c r="F24" s="110"/>
      <c r="G24" s="110"/>
      <c r="H24" s="110"/>
      <c r="I24" s="34">
        <f t="shared" ref="I24:I34" si="0">R24</f>
        <v>0</v>
      </c>
      <c r="J24" s="24">
        <f t="shared" ref="J24:K32" si="1">U24</f>
        <v>0</v>
      </c>
      <c r="K24" s="7">
        <f t="shared" si="1"/>
        <v>0</v>
      </c>
      <c r="O24" s="123" t="s">
        <v>71</v>
      </c>
      <c r="P24" s="109" t="s">
        <v>39</v>
      </c>
      <c r="Q24" s="126"/>
      <c r="R24" s="29"/>
      <c r="S24" s="6">
        <f>共通部分マスター!D27</f>
        <v>1290</v>
      </c>
      <c r="T24" s="6">
        <f>ROUNDDOWN(S24*(1+(共通部分マスター!$D$20)/100),0)</f>
        <v>1419</v>
      </c>
      <c r="U24" s="6">
        <f t="shared" ref="U24:U29" si="2">S24*R24</f>
        <v>0</v>
      </c>
      <c r="V24" s="17">
        <f>T24*R24</f>
        <v>0</v>
      </c>
    </row>
    <row r="25" spans="2:23">
      <c r="B25" s="103"/>
      <c r="C25" s="104"/>
      <c r="D25" s="105"/>
      <c r="E25" s="94" t="s">
        <v>40</v>
      </c>
      <c r="F25" s="95"/>
      <c r="G25" s="95"/>
      <c r="H25" s="95"/>
      <c r="I25" s="35">
        <f t="shared" si="0"/>
        <v>0</v>
      </c>
      <c r="J25" s="39">
        <f t="shared" si="1"/>
        <v>0</v>
      </c>
      <c r="K25" s="9">
        <f t="shared" si="1"/>
        <v>0</v>
      </c>
      <c r="O25" s="124"/>
      <c r="P25" s="94" t="s">
        <v>40</v>
      </c>
      <c r="Q25" s="96"/>
      <c r="R25" s="30"/>
      <c r="S25" s="8">
        <f>共通部分マスター!D28</f>
        <v>2680</v>
      </c>
      <c r="T25" s="8">
        <f>ROUNDDOWN(S25*(1+(共通部分マスター!$D$20)/100),0)</f>
        <v>2948</v>
      </c>
      <c r="U25" s="8">
        <f t="shared" si="2"/>
        <v>0</v>
      </c>
      <c r="V25" s="18">
        <f t="shared" ref="V25:V29" si="3">T25*R25</f>
        <v>0</v>
      </c>
    </row>
    <row r="26" spans="2:23">
      <c r="B26" s="103"/>
      <c r="C26" s="104"/>
      <c r="D26" s="105"/>
      <c r="E26" s="94" t="s">
        <v>41</v>
      </c>
      <c r="F26" s="95"/>
      <c r="G26" s="95"/>
      <c r="H26" s="95"/>
      <c r="I26" s="35">
        <f t="shared" si="0"/>
        <v>0</v>
      </c>
      <c r="J26" s="39">
        <f t="shared" si="1"/>
        <v>0</v>
      </c>
      <c r="K26" s="9">
        <f t="shared" si="1"/>
        <v>0</v>
      </c>
      <c r="O26" s="124"/>
      <c r="P26" s="94" t="s">
        <v>41</v>
      </c>
      <c r="Q26" s="96"/>
      <c r="R26" s="30"/>
      <c r="S26" s="8">
        <f>共通部分マスター!D29</f>
        <v>4930</v>
      </c>
      <c r="T26" s="8">
        <f>ROUNDDOWN(S26*(1+(共通部分マスター!$D$20)/100),0)</f>
        <v>5423</v>
      </c>
      <c r="U26" s="8">
        <f t="shared" si="2"/>
        <v>0</v>
      </c>
      <c r="V26" s="18">
        <f t="shared" si="3"/>
        <v>0</v>
      </c>
    </row>
    <row r="27" spans="2:23">
      <c r="B27" s="103"/>
      <c r="C27" s="104"/>
      <c r="D27" s="105"/>
      <c r="E27" s="94" t="s">
        <v>42</v>
      </c>
      <c r="F27" s="95"/>
      <c r="G27" s="95"/>
      <c r="H27" s="95"/>
      <c r="I27" s="35">
        <f t="shared" si="0"/>
        <v>0</v>
      </c>
      <c r="J27" s="39">
        <f t="shared" si="1"/>
        <v>0</v>
      </c>
      <c r="K27" s="9">
        <f t="shared" si="1"/>
        <v>0</v>
      </c>
      <c r="O27" s="124"/>
      <c r="P27" s="94" t="s">
        <v>42</v>
      </c>
      <c r="Q27" s="96"/>
      <c r="R27" s="30"/>
      <c r="S27" s="8">
        <f>共通部分マスター!D30</f>
        <v>6320</v>
      </c>
      <c r="T27" s="8">
        <f>ROUNDDOWN(S27*(1+(共通部分マスター!$D$20)/100),0)</f>
        <v>6952</v>
      </c>
      <c r="U27" s="8">
        <f t="shared" si="2"/>
        <v>0</v>
      </c>
      <c r="V27" s="18">
        <f t="shared" si="3"/>
        <v>0</v>
      </c>
    </row>
    <row r="28" spans="2:23">
      <c r="B28" s="103"/>
      <c r="C28" s="104"/>
      <c r="D28" s="105"/>
      <c r="E28" s="94" t="s">
        <v>43</v>
      </c>
      <c r="F28" s="95"/>
      <c r="G28" s="95"/>
      <c r="H28" s="95"/>
      <c r="I28" s="35">
        <f t="shared" si="0"/>
        <v>0</v>
      </c>
      <c r="J28" s="39">
        <f t="shared" si="1"/>
        <v>0</v>
      </c>
      <c r="K28" s="9">
        <f t="shared" si="1"/>
        <v>0</v>
      </c>
      <c r="O28" s="124"/>
      <c r="P28" s="94" t="s">
        <v>43</v>
      </c>
      <c r="Q28" s="96"/>
      <c r="R28" s="30"/>
      <c r="S28" s="8">
        <f>共通部分マスター!D31</f>
        <v>5430</v>
      </c>
      <c r="T28" s="8">
        <f>ROUNDDOWN(S28*(1+(共通部分マスター!$D$20)/100),0)</f>
        <v>5973</v>
      </c>
      <c r="U28" s="8">
        <f t="shared" si="2"/>
        <v>0</v>
      </c>
      <c r="V28" s="18">
        <f t="shared" si="3"/>
        <v>0</v>
      </c>
    </row>
    <row r="29" spans="2:23" ht="19.5" thickBot="1">
      <c r="B29" s="103"/>
      <c r="C29" s="104"/>
      <c r="D29" s="105"/>
      <c r="E29" s="111" t="s">
        <v>44</v>
      </c>
      <c r="F29" s="112"/>
      <c r="G29" s="112"/>
      <c r="H29" s="112"/>
      <c r="I29" s="36">
        <f t="shared" si="0"/>
        <v>0</v>
      </c>
      <c r="J29" s="25">
        <f t="shared" si="1"/>
        <v>0</v>
      </c>
      <c r="K29" s="11">
        <f t="shared" si="1"/>
        <v>0</v>
      </c>
      <c r="O29" s="124"/>
      <c r="P29" s="111" t="s">
        <v>44</v>
      </c>
      <c r="Q29" s="118"/>
      <c r="R29" s="31"/>
      <c r="S29" s="10">
        <f>共通部分マスター!D32</f>
        <v>6820</v>
      </c>
      <c r="T29" s="10">
        <f>ROUNDDOWN(S29*(1+(共通部分マスター!$D$20)/100),0)</f>
        <v>7502</v>
      </c>
      <c r="U29" s="10">
        <f t="shared" si="2"/>
        <v>0</v>
      </c>
      <c r="V29" s="19">
        <f t="shared" si="3"/>
        <v>0</v>
      </c>
    </row>
    <row r="30" spans="2:23" ht="20.25" thickTop="1" thickBot="1">
      <c r="B30" s="106"/>
      <c r="C30" s="107"/>
      <c r="D30" s="108"/>
      <c r="E30" s="119" t="s">
        <v>72</v>
      </c>
      <c r="F30" s="120"/>
      <c r="G30" s="120"/>
      <c r="H30" s="120"/>
      <c r="I30" s="33">
        <f t="shared" si="0"/>
        <v>0</v>
      </c>
      <c r="J30" s="40">
        <f t="shared" si="1"/>
        <v>0</v>
      </c>
      <c r="K30" s="12">
        <f t="shared" si="1"/>
        <v>0</v>
      </c>
      <c r="O30" s="125"/>
      <c r="P30" s="113" t="s">
        <v>72</v>
      </c>
      <c r="Q30" s="114"/>
      <c r="R30" s="32">
        <f>SUM(R24:R29)</f>
        <v>0</v>
      </c>
      <c r="S30" s="20"/>
      <c r="T30" s="21"/>
      <c r="U30" s="22">
        <f>SUM(U24:U29)</f>
        <v>0</v>
      </c>
      <c r="V30" s="23">
        <f>SUM(V24:V29)</f>
        <v>0</v>
      </c>
    </row>
    <row r="31" spans="2:23">
      <c r="B31" s="100" t="s">
        <v>73</v>
      </c>
      <c r="C31" s="101"/>
      <c r="D31" s="102"/>
      <c r="E31" s="121" t="s">
        <v>74</v>
      </c>
      <c r="F31" s="122"/>
      <c r="G31" s="122"/>
      <c r="H31" s="122"/>
      <c r="I31" s="34">
        <f t="shared" si="0"/>
        <v>0</v>
      </c>
      <c r="J31" s="41">
        <f t="shared" si="1"/>
        <v>0</v>
      </c>
      <c r="K31" s="37">
        <f t="shared" si="1"/>
        <v>0</v>
      </c>
      <c r="O31" s="123" t="s">
        <v>73</v>
      </c>
      <c r="P31" s="109" t="s">
        <v>74</v>
      </c>
      <c r="Q31" s="126"/>
      <c r="R31" s="29"/>
      <c r="S31" s="24">
        <v>9270</v>
      </c>
      <c r="T31" s="6">
        <f>ROUNDDOWN(S31*(1+(共通部分マスター!$D$20)/100),0)</f>
        <v>10197</v>
      </c>
      <c r="U31" s="6">
        <f>S31*R31</f>
        <v>0</v>
      </c>
      <c r="V31" s="17">
        <f>T31*R31</f>
        <v>0</v>
      </c>
      <c r="W31" s="46" t="s">
        <v>75</v>
      </c>
    </row>
    <row r="32" spans="2:23" ht="19.5" thickBot="1">
      <c r="B32" s="103"/>
      <c r="C32" s="104"/>
      <c r="D32" s="105"/>
      <c r="E32" s="127" t="s">
        <v>76</v>
      </c>
      <c r="F32" s="128"/>
      <c r="G32" s="128"/>
      <c r="H32" s="128"/>
      <c r="I32" s="36">
        <f t="shared" si="0"/>
        <v>0</v>
      </c>
      <c r="J32" s="42">
        <f t="shared" si="1"/>
        <v>0</v>
      </c>
      <c r="K32" s="38">
        <f t="shared" si="1"/>
        <v>0</v>
      </c>
      <c r="O32" s="124"/>
      <c r="P32" s="111" t="s">
        <v>76</v>
      </c>
      <c r="Q32" s="118"/>
      <c r="R32" s="31"/>
      <c r="S32" s="25">
        <v>2880</v>
      </c>
      <c r="T32" s="10">
        <f>ROUNDDOWN(S32*(1+(共通部分マスター!$D$20)/100),0)</f>
        <v>3168</v>
      </c>
      <c r="U32" s="10">
        <f>S32*R32</f>
        <v>0</v>
      </c>
      <c r="V32" s="19">
        <f>T32*R32</f>
        <v>0</v>
      </c>
      <c r="W32" t="s">
        <v>77</v>
      </c>
    </row>
    <row r="33" spans="2:23" ht="20.25" thickTop="1" thickBot="1">
      <c r="B33" s="106"/>
      <c r="C33" s="107"/>
      <c r="D33" s="108"/>
      <c r="E33" s="113" t="s">
        <v>72</v>
      </c>
      <c r="F33" s="129"/>
      <c r="G33" s="129"/>
      <c r="H33" s="114"/>
      <c r="I33" s="33">
        <f t="shared" si="0"/>
        <v>0</v>
      </c>
      <c r="J33" s="43">
        <f>SUM(J31:J32)</f>
        <v>0</v>
      </c>
      <c r="K33" s="13">
        <f>SUM(K31:K32)</f>
        <v>0</v>
      </c>
      <c r="O33" s="125"/>
      <c r="P33" s="113" t="s">
        <v>72</v>
      </c>
      <c r="Q33" s="114"/>
      <c r="R33" s="32">
        <f>SUM(R31:R32)</f>
        <v>0</v>
      </c>
      <c r="S33" s="20"/>
      <c r="T33" s="21"/>
      <c r="U33" s="26">
        <f>SUM(U31:U32)</f>
        <v>0</v>
      </c>
      <c r="V33" s="23">
        <f>SUM(V31:V32)</f>
        <v>0</v>
      </c>
      <c r="W33" t="s">
        <v>78</v>
      </c>
    </row>
    <row r="34" spans="2:23" ht="19.5" thickBot="1">
      <c r="B34" s="115" t="s">
        <v>79</v>
      </c>
      <c r="C34" s="116"/>
      <c r="D34" s="116"/>
      <c r="E34" s="116"/>
      <c r="F34" s="116"/>
      <c r="G34" s="116"/>
      <c r="H34" s="116"/>
      <c r="I34" s="33">
        <f t="shared" si="0"/>
        <v>0</v>
      </c>
      <c r="J34" s="40">
        <f>J33+J30</f>
        <v>0</v>
      </c>
      <c r="K34" s="12">
        <f>K33+K30</f>
        <v>0</v>
      </c>
      <c r="O34" s="115" t="s">
        <v>79</v>
      </c>
      <c r="P34" s="116"/>
      <c r="Q34" s="117"/>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 ref="B19:D19"/>
    <mergeCell ref="B18:D18"/>
    <mergeCell ref="B17:D17"/>
    <mergeCell ref="E18:H18"/>
    <mergeCell ref="E17:H17"/>
    <mergeCell ref="B24:D30"/>
    <mergeCell ref="E24:H24"/>
    <mergeCell ref="O24:O30"/>
    <mergeCell ref="E27:H27"/>
    <mergeCell ref="E25:H25"/>
    <mergeCell ref="E26:H26"/>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1423F-3409-42F8-B040-AD5A95874D64}">
  <ds:schemaRefs>
    <ds:schemaRef ds:uri="http://schemas.microsoft.com/office/infopath/2007/PartnerControls"/>
    <ds:schemaRef ds:uri="53c51fe6-19e4-4433-84ee-be5909579d85"/>
    <ds:schemaRef ds:uri="http://schemas.microsoft.com/office/2006/metadata/properties"/>
    <ds:schemaRef ds:uri="http://purl.org/dc/terms/"/>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06DCEB5-F0F1-459C-BFA3-35C7E116E6D2}">
  <ds:schemaRefs>
    <ds:schemaRef ds:uri="http://schemas.microsoft.com/sharepoint/v3/contenttype/forms"/>
  </ds:schemaRefs>
</ds:datastoreItem>
</file>

<file path=customXml/itemProps3.xml><?xml version="1.0" encoding="utf-8"?>
<ds:datastoreItem xmlns:ds="http://schemas.openxmlformats.org/officeDocument/2006/customXml" ds:itemID="{E5AB6471-F1D5-402E-8819-F9999FAEF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2025-02-28T05:52:10Z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